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osa Elena Garcia\Desktop\Cta Publica jul-septiembre 2022\"/>
    </mc:Choice>
  </mc:AlternateContent>
  <xr:revisionPtr revIDLastSave="0" documentId="13_ncr:1_{6CBA669D-F14D-4FC5-B0EE-DBD70557D309}" xr6:coauthVersionLast="47" xr6:coauthVersionMax="47" xr10:uidLastSave="{00000000-0000-0000-0000-000000000000}"/>
  <bookViews>
    <workbookView xWindow="-108" yWindow="-108" windowWidth="23256" windowHeight="12576" xr2:uid="{0935BFCB-6076-4857-95AB-E2BDB2BC2FC6}"/>
  </bookViews>
  <sheets>
    <sheet name="PyPI" sheetId="1" r:id="rId1"/>
  </sheets>
  <externalReferences>
    <externalReference r:id="rId2"/>
    <externalReference r:id="rId3"/>
    <externalReference r:id="rId4"/>
    <externalReference r:id="rId5"/>
    <externalReference r:id="rId6"/>
    <externalReference r:id="rId7"/>
  </externalReferences>
  <definedNames>
    <definedName name="A">[1]ECABR!#REF!</definedName>
    <definedName name="A_impresión_IM">[1]ECABR!#REF!</definedName>
    <definedName name="abc">[2]TOTAL!#REF!</definedName>
    <definedName name="_xlnm.Extract">[3]EGRESOS!#REF!</definedName>
    <definedName name="B">[3]EGRESOS!#REF!</definedName>
    <definedName name="BASE">#REF!</definedName>
    <definedName name="_xlnm.Database">[4]REPORTO!#REF!</definedName>
    <definedName name="cba">[2]TOTAL!#REF!</definedName>
    <definedName name="ELOY">#REF!</definedName>
    <definedName name="Fecha">#REF!</definedName>
    <definedName name="HF">[5]T1705HF!$B$20:$B$20</definedName>
    <definedName name="ju">[4]REPORTO!#REF!</definedName>
    <definedName name="mao">[1]ECABR!#REF!</definedName>
    <definedName name="N">#REF!</definedName>
    <definedName name="REPORTO">#REF!</definedName>
    <definedName name="TCAIE">[6]CH1902!$B$20:$B$20</definedName>
    <definedName name="TCFEEIS">#REF!</definedName>
    <definedName name="TRASP">#REF!</definedName>
    <definedName name="U">#REF!</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G27" i="1"/>
  <c r="F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alcChain>
</file>

<file path=xl/sharedStrings.xml><?xml version="1.0" encoding="utf-8"?>
<sst xmlns="http://schemas.openxmlformats.org/spreadsheetml/2006/main" count="95" uniqueCount="79">
  <si>
    <t>PROGRAMAS Y PROYECTOS DE INVERSIÓN</t>
  </si>
  <si>
    <t>DEL 01 DE ENERO AL 30 DE SEPTIEMBRE DE 2022</t>
  </si>
  <si>
    <t>Ente Público:</t>
  </si>
  <si>
    <t>UNIVERSIDAD POLITÉCNICA DE JUVENTINO ROSAS</t>
  </si>
  <si>
    <t>Clave del Programa / Proyecto</t>
  </si>
  <si>
    <t>UR</t>
  </si>
  <si>
    <t>Inversión</t>
  </si>
  <si>
    <t>Metas</t>
  </si>
  <si>
    <t>% Avance Financiero</t>
  </si>
  <si>
    <t>% Avance Metas</t>
  </si>
  <si>
    <t>Nombre</t>
  </si>
  <si>
    <t>Descripción</t>
  </si>
  <si>
    <t>Aprobado</t>
  </si>
  <si>
    <t>Modificado</t>
  </si>
  <si>
    <t>Devengado</t>
  </si>
  <si>
    <t>Programada</t>
  </si>
  <si>
    <t>Modificada</t>
  </si>
  <si>
    <t>Alcanzada</t>
  </si>
  <si>
    <t>Devengado/ Aprobado</t>
  </si>
  <si>
    <t>Devengado/ Modificado</t>
  </si>
  <si>
    <t>Alcanzado/ Programado</t>
  </si>
  <si>
    <t>Alcanzado/ Modificado</t>
  </si>
  <si>
    <t>G1101</t>
  </si>
  <si>
    <t>Administración de los recursos humanos, materiales</t>
  </si>
  <si>
    <t>Gestionar y administrar los recursos de la universidad politécnica de Juventino Rosas a través de la distribución y ejercicio de los mismos para el logro de sus objetivos, principalmente, la oferta de los servicios educativos para que el estudiantado reciba el servicio educativo con los atributos de calidad planteados.</t>
  </si>
  <si>
    <t>G1143</t>
  </si>
  <si>
    <t>Operación del modelo de planeación y evaluación de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</si>
  <si>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</si>
  <si>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3046</t>
  </si>
  <si>
    <t>G1315</t>
  </si>
  <si>
    <t>OPERACIÓN DEL ÓRGANO INTERNO DE CONTROL DE LA UNIV</t>
  </si>
  <si>
    <t>Prevenir, detectar y sancionar las conductas que contravengan la legalidad a través de procedimientos de auditoría y fiscalización, acompañamiento, derecho disciplinario al interior del organismo público estatal.</t>
  </si>
  <si>
    <t>G2085</t>
  </si>
  <si>
    <t>Dirección estratégica</t>
  </si>
  <si>
    <t>Gestionar y administrar el cumplimiento de los objetivos institucionales, dando seguimiento y proponiendo acciones correctivas y preventivas, cuyo propósito principal es ofrecer el servicio educativo de calidad a los alumnos.</t>
  </si>
  <si>
    <t>P0755</t>
  </si>
  <si>
    <t>ADMINISTRACIÓN  E IMPARTICIÓN DE LOS SERVICIOS EDU</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</si>
  <si>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</si>
  <si>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P0756</t>
  </si>
  <si>
    <t>APLICACIÓN DE PLANES DE TRABAJO DE ATENCIÓN A LA D</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</si>
  <si>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</si>
  <si>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P0757</t>
  </si>
  <si>
    <t>APOYOS PARA LA PROFESIONALIZACIÓN</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</si>
  <si>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</si>
  <si>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P0758</t>
  </si>
  <si>
    <t>CURSOS Y EVENTOS DE FORTALECIMIENTO A LA FORMACIÓN</t>
  </si>
  <si>
    <t>Organización de actividades culturales y deportivas para los alumnos de la UPJR, así como participación en proyectos emprendedores, conferencias y talleres con la finalidad de fortalecer su formación integral.</t>
  </si>
  <si>
    <t>P0759</t>
  </si>
  <si>
    <t>GESTIÓN DE CERTIFICACIÓN DE PROCESOS</t>
  </si>
  <si>
    <t>Dar continuidad a la certificación de los procesos que atienden la satisfacción del alumno, de acuerdo a la norma Iso 9001:2015, así como a la acreditación de los programas académicos, con el objetivo de ofrecer un servicio educativo de calidad reconocido por instituciones externas, lo que permite acceder a convocatorias para obtener recursos y mejorar las condiciones del alumnado.</t>
  </si>
  <si>
    <t>P0760</t>
  </si>
  <si>
    <t>FORTALECIMIENTO DE LAS HABILIDADES DE LIDERAZGO Y</t>
  </si>
  <si>
    <t>Programa de emprendedurismo, cursos de capacitación para emprendedores y fortalecimiento de los proyectos integradores con la finalidad de desarrollar competencias transversales en los estudiantes de la UPJR.</t>
  </si>
  <si>
    <t>P0761</t>
  </si>
  <si>
    <t>MANTENIMIENTO DE LA INFRAESTRUCTURA</t>
  </si>
  <si>
    <t>Realización del mantenimiento correctivo y preventivo en los edificios y equipos, así como al parque vehicular de la UPJR, con la finalidad de ofrecer un servicio de calidad a los estudiantes.</t>
  </si>
  <si>
    <t>P0762</t>
  </si>
  <si>
    <t>OPERACIÓN DE OTORGAMIENTO DE BECAS Y APOYOS</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</si>
  <si>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</si>
  <si>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P0763</t>
  </si>
  <si>
    <t>OPERACIÓN DE SERVICIOS DE VINCULACIÓN CON EL ENTOR</t>
  </si>
  <si>
    <t>Incrementar la vinculación con el entorno mediante la firma de convenios y/o contactos formales de colaboración para servicio social, estancias y estadías de los estudiantes de la UPJR, así como establecer convenios para cursos de capacitación a empresas o de colaboración con instituciones.</t>
  </si>
  <si>
    <t>P0764</t>
  </si>
  <si>
    <t>OPERACIÓN DE UN SISTEMA DE INFORMACIÓN SOBRE EL SE</t>
  </si>
  <si>
    <t>Generar un sistema para el seguimiento de egresados de la UPJR, que permita evaluar la colocación laboral de los egresados;así como para promover su colocación en el mercado laboral, garantizando de esta forma la calidad en el servicio ofrecido. Lo anterior, a través del seguimiento durante la trayectoria educativa del estudiantado a través de los tutores, quienes dan continuidad y generan el enlace con la Subdirección de Vinculación y Control Escolar, garantizando registros de información confiables y actualizados, lo que permite mantener la comunicación.</t>
  </si>
  <si>
    <t>P2037</t>
  </si>
  <si>
    <t>EVALUACIÓN DE FACTIBILIDAD DE CARRERAS EN DISCIPLI</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</si>
  <si>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</si>
  <si>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P3014</t>
  </si>
  <si>
    <t>Certificación competencias ocupacionales, UPJR</t>
  </si>
  <si>
    <t>El estudiantado de la UPJR recibe certificaciones internacionales y ocupacionales, posteriores al proceso de capacitación y evaluación por un organismo externo que les permite desarrollar competencias laborales y adquirir un valor agregado al momento de egresar.</t>
  </si>
  <si>
    <t>P3230</t>
  </si>
  <si>
    <t>DIFUSIÓN Y DIVULGACIÓN CIENTÍFICA. UPJR</t>
  </si>
  <si>
    <t>Implementar estrategias y acciones para difundir y divulgar la ciencia.</t>
  </si>
  <si>
    <t>QO574</t>
  </si>
  <si>
    <t>Infraestructura de la Universidad Politécnica de Juventino Rosas</t>
  </si>
  <si>
    <t>Equipamiento especializado de carreras adquirido e instalado.</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</si>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</sst>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8"/>
      <color theme="1"/>
      <name val="Arial"/>
      <family val="2"/>
    </font>
    <font>
      <sz val="8"/>
      <color theme="1"/>
      <name val="Arial"/>
      <family val="2"/>
    </font>
    <font>
      <sz val="10"/>
      <color theme="1"/>
      <name val="Arial"/>
      <family val="2"/>
    </font>
    <font>
      <b/>
      <sz val="10"/>
      <name val="Arial"/>
      <family val="2"/>
    </font>
    <font>
      <sz val="10"/>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2" fillId="0" borderId="0" xfId="0" applyFont="1"/>
    <xf numFmtId="0" fontId="3" fillId="2" borderId="0" xfId="0" applyFont="1" applyFill="1"/>
    <xf numFmtId="0" fontId="3" fillId="2" borderId="0" xfId="0" applyFont="1" applyFill="1" applyAlignment="1">
      <alignment horizontal="center"/>
    </xf>
    <xf numFmtId="0" fontId="2" fillId="3" borderId="0" xfId="0" applyFont="1" applyFill="1"/>
    <xf numFmtId="0" fontId="3" fillId="3" borderId="0" xfId="0" applyFont="1" applyFill="1" applyAlignment="1">
      <alignment horizontal="right"/>
    </xf>
    <xf numFmtId="0" fontId="3" fillId="3" borderId="1" xfId="0" applyFont="1" applyFill="1" applyBorder="1" applyProtection="1">
      <protection locked="0"/>
    </xf>
    <xf numFmtId="0" fontId="3" fillId="3" borderId="1" xfId="0" applyFont="1" applyFill="1" applyBorder="1"/>
    <xf numFmtId="0" fontId="2" fillId="3" borderId="1" xfId="0" applyFont="1" applyFill="1" applyBorder="1"/>
    <xf numFmtId="0" fontId="4" fillId="3" borderId="0" xfId="0" applyFont="1" applyFill="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3" xfId="0" applyFont="1" applyFill="1" applyBorder="1" applyAlignment="1">
      <alignment horizontal="center"/>
    </xf>
    <xf numFmtId="0" fontId="5" fillId="2" borderId="5" xfId="0" applyFont="1" applyFill="1" applyBorder="1" applyAlignment="1">
      <alignment horizont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7" xfId="0" applyFont="1" applyFill="1" applyBorder="1" applyAlignment="1">
      <alignment horizontal="center" wrapText="1"/>
    </xf>
    <xf numFmtId="0" fontId="0" fillId="0" borderId="0" xfId="0" applyAlignment="1">
      <alignment horizontal="center"/>
    </xf>
    <xf numFmtId="0" fontId="2" fillId="0" borderId="8" xfId="0" applyFont="1" applyBorder="1" applyAlignment="1">
      <alignment horizontal="center"/>
    </xf>
    <xf numFmtId="0" fontId="2" fillId="0" borderId="8" xfId="0" applyFont="1" applyBorder="1" applyAlignment="1">
      <alignment horizontal="left" vertical="center"/>
    </xf>
    <xf numFmtId="0" fontId="2" fillId="0" borderId="0" xfId="0" applyFont="1" applyProtection="1">
      <protection locked="0"/>
    </xf>
    <xf numFmtId="0" fontId="2" fillId="0" borderId="8" xfId="0" quotePrefix="1" applyFont="1" applyBorder="1" applyAlignment="1">
      <alignment horizontal="center" vertical="center" wrapText="1"/>
    </xf>
    <xf numFmtId="43" fontId="2" fillId="0" borderId="8" xfId="1" applyFont="1" applyFill="1" applyBorder="1" applyAlignment="1">
      <alignment vertical="center" wrapText="1"/>
    </xf>
    <xf numFmtId="43" fontId="2" fillId="0" borderId="9" xfId="1" applyFont="1" applyFill="1" applyBorder="1" applyAlignment="1">
      <alignment vertical="center" wrapText="1"/>
    </xf>
    <xf numFmtId="4" fontId="2" fillId="0" borderId="8" xfId="0" applyNumberFormat="1" applyFont="1" applyBorder="1"/>
    <xf numFmtId="0" fontId="2" fillId="0" borderId="2" xfId="0" applyFont="1" applyBorder="1" applyProtection="1">
      <protection locked="0"/>
    </xf>
    <xf numFmtId="9" fontId="2" fillId="0" borderId="0" xfId="0" applyNumberFormat="1" applyFont="1" applyProtection="1">
      <protection locked="0"/>
    </xf>
    <xf numFmtId="9" fontId="2" fillId="0" borderId="9" xfId="2" applyFont="1" applyFill="1" applyBorder="1" applyAlignment="1">
      <alignment vertical="center"/>
    </xf>
    <xf numFmtId="9" fontId="2" fillId="0" borderId="8" xfId="2" applyFont="1" applyFill="1" applyBorder="1" applyAlignment="1">
      <alignment vertical="center"/>
    </xf>
    <xf numFmtId="9" fontId="2" fillId="0" borderId="10" xfId="0" applyNumberFormat="1" applyFont="1" applyBorder="1" applyProtection="1">
      <protection locked="0"/>
    </xf>
    <xf numFmtId="49" fontId="2" fillId="0" borderId="8" xfId="0" applyNumberFormat="1" applyFont="1" applyBorder="1" applyAlignment="1">
      <alignment horizontal="center" vertical="center" wrapText="1"/>
    </xf>
    <xf numFmtId="4" fontId="2" fillId="0" borderId="8" xfId="0" applyNumberFormat="1" applyFont="1" applyBorder="1" applyAlignment="1">
      <alignment vertical="center" wrapText="1"/>
    </xf>
    <xf numFmtId="0" fontId="2" fillId="0" borderId="8" xfId="0" applyFont="1" applyBorder="1" applyProtection="1">
      <protection locked="0"/>
    </xf>
    <xf numFmtId="9" fontId="2" fillId="0" borderId="9" xfId="0" applyNumberFormat="1" applyFont="1" applyBorder="1" applyProtection="1">
      <protection locked="0"/>
    </xf>
    <xf numFmtId="9" fontId="2" fillId="0" borderId="0" xfId="2" applyFont="1" applyFill="1" applyAlignment="1" applyProtection="1">
      <alignment horizontal="right"/>
      <protection locked="0"/>
    </xf>
    <xf numFmtId="9" fontId="2" fillId="0" borderId="9" xfId="2" applyFont="1" applyFill="1" applyBorder="1" applyAlignment="1" applyProtection="1">
      <alignment horizontal="right"/>
      <protection locked="0"/>
    </xf>
    <xf numFmtId="9" fontId="2" fillId="0" borderId="0" xfId="2" applyFont="1" applyFill="1" applyProtection="1">
      <protection locked="0"/>
    </xf>
    <xf numFmtId="9" fontId="2" fillId="0" borderId="9" xfId="2" applyFont="1" applyFill="1" applyBorder="1" applyProtection="1">
      <protection locked="0"/>
    </xf>
    <xf numFmtId="0" fontId="2" fillId="0" borderId="6" xfId="0" applyFont="1" applyBorder="1" applyAlignment="1">
      <alignment horizontal="left" vertical="center"/>
    </xf>
    <xf numFmtId="0" fontId="2" fillId="0" borderId="0" xfId="0" applyFont="1" applyAlignment="1">
      <alignment vertical="center"/>
    </xf>
    <xf numFmtId="0" fontId="0" fillId="0" borderId="0" xfId="0" applyProtection="1">
      <protection locked="0"/>
    </xf>
    <xf numFmtId="43" fontId="2" fillId="0" borderId="11" xfId="1" applyFont="1" applyFill="1" applyBorder="1" applyAlignment="1">
      <alignment vertical="center" wrapText="1"/>
    </xf>
    <xf numFmtId="0" fontId="5" fillId="3" borderId="0" xfId="0" applyFont="1" applyFill="1"/>
    <xf numFmtId="0" fontId="5" fillId="3" borderId="7" xfId="0" applyFont="1" applyFill="1" applyBorder="1" applyAlignment="1">
      <alignment vertical="center" wrapText="1"/>
    </xf>
    <xf numFmtId="0" fontId="2" fillId="3" borderId="7" xfId="0" applyFont="1" applyFill="1" applyBorder="1" applyAlignment="1">
      <alignment horizontal="left" vertical="center" wrapText="1"/>
    </xf>
    <xf numFmtId="0" fontId="5" fillId="3" borderId="3" xfId="0" applyFont="1" applyFill="1" applyBorder="1" applyAlignment="1">
      <alignment horizontal="right" vertical="center" wrapText="1"/>
    </xf>
    <xf numFmtId="0" fontId="5" fillId="3" borderId="5" xfId="0" applyFont="1" applyFill="1" applyBorder="1" applyAlignment="1">
      <alignment vertical="center" wrapText="1"/>
    </xf>
    <xf numFmtId="43" fontId="5" fillId="3" borderId="3" xfId="0" applyNumberFormat="1" applyFont="1" applyFill="1" applyBorder="1" applyAlignment="1">
      <alignment horizontal="right" vertical="center" wrapText="1"/>
    </xf>
    <xf numFmtId="43" fontId="5" fillId="3" borderId="7" xfId="0" applyNumberFormat="1" applyFont="1" applyFill="1" applyBorder="1" applyAlignment="1">
      <alignment horizontal="right" vertical="center" wrapText="1"/>
    </xf>
    <xf numFmtId="9" fontId="5" fillId="3" borderId="7" xfId="2" applyFont="1" applyFill="1" applyBorder="1" applyAlignment="1"/>
    <xf numFmtId="0" fontId="5" fillId="0" borderId="0" xfId="0" applyFont="1"/>
    <xf numFmtId="0" fontId="5" fillId="3" borderId="0" xfId="0" applyFont="1" applyFill="1" applyAlignment="1">
      <alignment vertical="center" wrapText="1"/>
    </xf>
    <xf numFmtId="0" fontId="2" fillId="3" borderId="0" xfId="0" applyFont="1" applyFill="1" applyAlignment="1">
      <alignment horizontal="left" vertical="center" wrapText="1"/>
    </xf>
    <xf numFmtId="0" fontId="5" fillId="3" borderId="0" xfId="0" applyFont="1" applyFill="1" applyAlignment="1">
      <alignment horizontal="right" vertical="center" wrapText="1"/>
    </xf>
    <xf numFmtId="43" fontId="5" fillId="3" borderId="0" xfId="0" applyNumberFormat="1" applyFont="1" applyFill="1" applyAlignment="1">
      <alignment horizontal="right" vertical="center" wrapText="1"/>
    </xf>
    <xf numFmtId="9" fontId="5" fillId="3" borderId="0" xfId="2" applyFont="1" applyFill="1" applyBorder="1" applyAlignmen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46F-38C5-435D-9173-5BEB97B103E7}">
  <sheetPr>
    <pageSetUpPr fitToPage="1"/>
  </sheetPr>
  <dimension ref="A1:O38"/>
  <sheetViews>
    <sheetView showGridLines="0" tabSelected="1" zoomScale="80" zoomScaleNormal="80" workbookViewId="0">
      <pane xSplit="2" ySplit="8" topLeftCell="C9" activePane="bottomRight" state="frozen"/>
      <selection pane="topRight" activeCell="C1" sqref="C1"/>
      <selection pane="bottomLeft" activeCell="A9" sqref="A9"/>
      <selection pane="bottomRight" activeCell="K33" sqref="K33"/>
    </sheetView>
  </sheetViews>
  <sheetFormatPr baseColWidth="10" defaultColWidth="14.7109375" defaultRowHeight="13.2" x14ac:dyDescent="0.25"/>
  <cols>
    <col min="1" max="1" width="1.42578125" style="4" customWidth="1"/>
    <col min="2" max="2" width="15.42578125" style="1" customWidth="1"/>
    <col min="3" max="3" width="27.28515625" style="1" customWidth="1"/>
    <col min="4" max="4" width="58.7109375" style="1" customWidth="1"/>
    <col min="5" max="5" width="7.7109375" style="1" customWidth="1"/>
    <col min="6" max="6" width="19.7109375" style="1" customWidth="1"/>
    <col min="7" max="7" width="19.140625" style="1" customWidth="1"/>
    <col min="8" max="8" width="18.42578125" style="1" customWidth="1"/>
    <col min="9" max="9" width="15.28515625" style="1" bestFit="1" customWidth="1"/>
    <col min="10" max="10" width="13.7109375" style="1" bestFit="1" customWidth="1"/>
    <col min="11" max="11" width="14.42578125" style="1" customWidth="1"/>
    <col min="12" max="12" width="14.7109375" style="4" bestFit="1" customWidth="1"/>
    <col min="13" max="13" width="14.7109375" style="1" bestFit="1" customWidth="1"/>
    <col min="14" max="14" width="15.28515625" style="1" bestFit="1" customWidth="1"/>
    <col min="15" max="15" width="13.7109375" style="1" bestFit="1" customWidth="1"/>
    <col min="16" max="16384" width="14.7109375" style="1"/>
  </cols>
  <sheetData>
    <row r="1" spans="1:15" ht="6" customHeight="1" x14ac:dyDescent="0.25">
      <c r="A1" s="1"/>
      <c r="B1" s="2"/>
      <c r="C1" s="2"/>
      <c r="D1" s="2"/>
      <c r="E1" s="2"/>
      <c r="F1" s="2"/>
      <c r="G1" s="2"/>
      <c r="H1" s="2"/>
      <c r="I1" s="2"/>
      <c r="J1" s="2"/>
      <c r="K1" s="2"/>
      <c r="L1" s="2"/>
      <c r="M1" s="2"/>
      <c r="N1" s="2"/>
      <c r="O1" s="2"/>
    </row>
    <row r="2" spans="1:15" ht="13.5" customHeight="1" x14ac:dyDescent="0.25">
      <c r="A2" s="1"/>
      <c r="B2" s="3" t="s">
        <v>0</v>
      </c>
      <c r="C2" s="3"/>
      <c r="D2" s="3"/>
      <c r="E2" s="3"/>
      <c r="F2" s="3"/>
      <c r="G2" s="3"/>
      <c r="H2" s="3"/>
      <c r="I2" s="3"/>
      <c r="J2" s="3"/>
      <c r="K2" s="3"/>
      <c r="L2" s="3"/>
      <c r="M2" s="3"/>
      <c r="N2" s="3"/>
      <c r="O2" s="3"/>
    </row>
    <row r="3" spans="1:15" ht="20.25" customHeight="1" x14ac:dyDescent="0.25">
      <c r="A3" s="1"/>
      <c r="B3" s="3" t="s">
        <v>1</v>
      </c>
      <c r="C3" s="3"/>
      <c r="D3" s="3"/>
      <c r="E3" s="3"/>
      <c r="F3" s="3"/>
      <c r="G3" s="3"/>
      <c r="H3" s="3"/>
      <c r="I3" s="3"/>
      <c r="J3" s="3"/>
      <c r="K3" s="3"/>
      <c r="L3" s="3"/>
      <c r="M3" s="3"/>
      <c r="N3" s="3"/>
      <c r="O3" s="3"/>
    </row>
    <row r="4" spans="1:15" s="4" customFormat="1" ht="8.25" customHeight="1" x14ac:dyDescent="0.25">
      <c r="B4" s="2"/>
      <c r="C4" s="2"/>
      <c r="D4" s="2"/>
      <c r="E4" s="2"/>
      <c r="F4" s="2"/>
      <c r="G4" s="2"/>
      <c r="H4" s="2"/>
      <c r="I4" s="2"/>
      <c r="J4" s="2"/>
      <c r="K4" s="2"/>
      <c r="L4" s="2"/>
      <c r="M4" s="2"/>
      <c r="N4" s="2"/>
      <c r="O4" s="2"/>
    </row>
    <row r="5" spans="1:15" s="4" customFormat="1" ht="24" customHeight="1" x14ac:dyDescent="0.25">
      <c r="B5" s="5" t="s">
        <v>2</v>
      </c>
      <c r="C5" s="6" t="s">
        <v>3</v>
      </c>
      <c r="D5" s="6"/>
      <c r="E5" s="7"/>
      <c r="F5" s="6"/>
      <c r="G5" s="6"/>
      <c r="H5" s="8"/>
    </row>
    <row r="6" spans="1:15" s="4" customFormat="1" ht="8.25" customHeight="1" x14ac:dyDescent="0.25">
      <c r="B6" s="9"/>
      <c r="C6" s="9"/>
      <c r="D6" s="9"/>
      <c r="E6" s="9"/>
      <c r="F6" s="9"/>
      <c r="G6" s="9"/>
      <c r="H6" s="9"/>
      <c r="I6" s="9"/>
      <c r="J6" s="9"/>
      <c r="K6" s="9"/>
    </row>
    <row r="7" spans="1:15" ht="15" customHeight="1" x14ac:dyDescent="0.25">
      <c r="A7" s="1"/>
      <c r="B7" s="10" t="s">
        <v>4</v>
      </c>
      <c r="C7" s="11"/>
      <c r="D7" s="11"/>
      <c r="E7" s="10" t="s">
        <v>5</v>
      </c>
      <c r="F7" s="12" t="s">
        <v>6</v>
      </c>
      <c r="G7" s="13"/>
      <c r="H7" s="13"/>
      <c r="I7" s="13" t="s">
        <v>7</v>
      </c>
      <c r="J7" s="13"/>
      <c r="K7" s="14"/>
      <c r="L7" s="15" t="s">
        <v>8</v>
      </c>
      <c r="M7" s="16"/>
      <c r="N7" s="15" t="s">
        <v>9</v>
      </c>
      <c r="O7" s="16"/>
    </row>
    <row r="8" spans="1:15" ht="26.4" x14ac:dyDescent="0.25">
      <c r="A8" s="1"/>
      <c r="B8" s="17"/>
      <c r="C8" s="18" t="s">
        <v>10</v>
      </c>
      <c r="D8" s="18" t="s">
        <v>11</v>
      </c>
      <c r="E8" s="17"/>
      <c r="F8" s="19" t="s">
        <v>12</v>
      </c>
      <c r="G8" s="19" t="s">
        <v>13</v>
      </c>
      <c r="H8" s="19" t="s">
        <v>14</v>
      </c>
      <c r="I8" s="19" t="s">
        <v>15</v>
      </c>
      <c r="J8" s="19" t="s">
        <v>16</v>
      </c>
      <c r="K8" s="20" t="s">
        <v>17</v>
      </c>
      <c r="L8" s="21" t="s">
        <v>18</v>
      </c>
      <c r="M8" s="21" t="s">
        <v>19</v>
      </c>
      <c r="N8" s="21" t="s">
        <v>20</v>
      </c>
      <c r="O8" s="21" t="s">
        <v>21</v>
      </c>
    </row>
    <row r="9" spans="1:15" x14ac:dyDescent="0.25">
      <c r="A9" s="22"/>
      <c r="B9" s="23" t="s">
        <v>22</v>
      </c>
      <c r="C9" s="24" t="s">
        <v>23</v>
      </c>
      <c r="D9" s="25" t="s">
        <v>24</v>
      </c>
      <c r="E9" s="26">
        <v>3046</v>
      </c>
      <c r="F9" s="27">
        <v>14262474.300000001</v>
      </c>
      <c r="G9" s="28">
        <v>15010536.789999999</v>
      </c>
      <c r="H9" s="29">
        <v>9113394.8100000005</v>
      </c>
      <c r="I9" s="25">
        <v>100</v>
      </c>
      <c r="J9" s="30">
        <v>100</v>
      </c>
      <c r="K9" s="31">
        <v>0.75</v>
      </c>
      <c r="L9" s="32">
        <f>H9/F9</f>
        <v>0.6389771240464216</v>
      </c>
      <c r="M9" s="33">
        <f>H9/G9</f>
        <v>0.60713317168452852</v>
      </c>
      <c r="N9" s="31">
        <v>0.505</v>
      </c>
      <c r="O9" s="34">
        <v>0.505</v>
      </c>
    </row>
    <row r="10" spans="1:15" x14ac:dyDescent="0.25">
      <c r="A10" s="22"/>
      <c r="B10" s="23" t="s">
        <v>25</v>
      </c>
      <c r="C10" s="24" t="s">
        <v>26</v>
      </c>
      <c r="D10" s="25" t="s">
        <v>27</v>
      </c>
      <c r="E10" s="35" t="s">
        <v>28</v>
      </c>
      <c r="F10" s="36">
        <v>88000</v>
      </c>
      <c r="G10" s="28">
        <v>88000</v>
      </c>
      <c r="H10" s="29">
        <v>52901</v>
      </c>
      <c r="I10" s="25">
        <v>100</v>
      </c>
      <c r="J10" s="37">
        <v>100</v>
      </c>
      <c r="K10" s="31">
        <v>0.8</v>
      </c>
      <c r="L10" s="32">
        <f>H10/F10</f>
        <v>0.60114772727272725</v>
      </c>
      <c r="M10" s="33">
        <f t="shared" ref="M10:M26" si="0">H10/G10</f>
        <v>0.60114772727272725</v>
      </c>
      <c r="N10" s="31">
        <v>0.55000000000000004</v>
      </c>
      <c r="O10" s="38">
        <v>0.55000000000000004</v>
      </c>
    </row>
    <row r="11" spans="1:15" x14ac:dyDescent="0.25">
      <c r="A11" s="22"/>
      <c r="B11" s="23" t="s">
        <v>29</v>
      </c>
      <c r="C11" s="24" t="s">
        <v>30</v>
      </c>
      <c r="D11" s="25" t="s">
        <v>31</v>
      </c>
      <c r="E11" s="35" t="s">
        <v>28</v>
      </c>
      <c r="F11" s="36">
        <v>337963.59</v>
      </c>
      <c r="G11" s="28">
        <v>337963.59</v>
      </c>
      <c r="H11" s="29">
        <v>262705.90999999997</v>
      </c>
      <c r="I11" s="25">
        <v>100</v>
      </c>
      <c r="J11" s="37">
        <v>100</v>
      </c>
      <c r="K11" s="39"/>
      <c r="L11" s="32">
        <f>H11/F11</f>
        <v>0.77732015451723646</v>
      </c>
      <c r="M11" s="33">
        <f t="shared" si="0"/>
        <v>0.77732015451723646</v>
      </c>
      <c r="N11" s="39">
        <v>0</v>
      </c>
      <c r="O11" s="40">
        <v>0</v>
      </c>
    </row>
    <row r="12" spans="1:15" x14ac:dyDescent="0.25">
      <c r="A12" s="22"/>
      <c r="B12" s="23" t="s">
        <v>32</v>
      </c>
      <c r="C12" s="24" t="s">
        <v>33</v>
      </c>
      <c r="D12" s="25" t="s">
        <v>34</v>
      </c>
      <c r="E12" s="35" t="s">
        <v>28</v>
      </c>
      <c r="F12" s="36">
        <v>2685816.72</v>
      </c>
      <c r="G12" s="28">
        <v>2806096.15</v>
      </c>
      <c r="H12" s="29">
        <v>2160316.7400000002</v>
      </c>
      <c r="I12" s="25">
        <v>100</v>
      </c>
      <c r="J12" s="37">
        <v>100</v>
      </c>
      <c r="K12" s="41">
        <v>0.75</v>
      </c>
      <c r="L12" s="32">
        <f t="shared" ref="L12:L26" si="1">H12/F12</f>
        <v>0.8043425762871862</v>
      </c>
      <c r="M12" s="33">
        <f t="shared" si="0"/>
        <v>0.76986554434351806</v>
      </c>
      <c r="N12" s="41">
        <v>0.55000000000000004</v>
      </c>
      <c r="O12" s="42">
        <v>0.55000000000000004</v>
      </c>
    </row>
    <row r="13" spans="1:15" x14ac:dyDescent="0.25">
      <c r="A13" s="22"/>
      <c r="B13" s="23" t="s">
        <v>35</v>
      </c>
      <c r="C13" s="24" t="s">
        <v>36</v>
      </c>
      <c r="D13" s="25" t="s">
        <v>37</v>
      </c>
      <c r="E13" s="35" t="s">
        <v>28</v>
      </c>
      <c r="F13" s="36">
        <v>29496668.5</v>
      </c>
      <c r="G13" s="28">
        <v>30497987.949999999</v>
      </c>
      <c r="H13" s="29">
        <v>20205401.760000002</v>
      </c>
      <c r="I13" s="25">
        <v>100</v>
      </c>
      <c r="J13" s="37">
        <v>100</v>
      </c>
      <c r="K13" s="31">
        <v>0.75</v>
      </c>
      <c r="L13" s="32">
        <f t="shared" si="1"/>
        <v>0.68500623248350911</v>
      </c>
      <c r="M13" s="33">
        <f t="shared" si="0"/>
        <v>0.66251589426573965</v>
      </c>
      <c r="N13" s="31">
        <v>0.5</v>
      </c>
      <c r="O13" s="38">
        <v>0.5</v>
      </c>
    </row>
    <row r="14" spans="1:15" x14ac:dyDescent="0.25">
      <c r="A14" s="22"/>
      <c r="B14" s="23" t="s">
        <v>38</v>
      </c>
      <c r="C14" s="24" t="s">
        <v>39</v>
      </c>
      <c r="D14" s="25" t="s">
        <v>40</v>
      </c>
      <c r="E14" s="35" t="s">
        <v>28</v>
      </c>
      <c r="F14" s="36">
        <v>337963.56</v>
      </c>
      <c r="G14" s="28">
        <v>351989.54</v>
      </c>
      <c r="H14" s="27">
        <v>261426.73</v>
      </c>
      <c r="I14" s="25">
        <v>100</v>
      </c>
      <c r="J14" s="37">
        <v>100</v>
      </c>
      <c r="K14" s="31">
        <v>0.75</v>
      </c>
      <c r="L14" s="32">
        <f t="shared" si="1"/>
        <v>0.77353525924510913</v>
      </c>
      <c r="M14" s="33">
        <f t="shared" si="0"/>
        <v>0.74271164421533675</v>
      </c>
      <c r="N14" s="31">
        <v>0.5</v>
      </c>
      <c r="O14" s="38">
        <v>0.5</v>
      </c>
    </row>
    <row r="15" spans="1:15" x14ac:dyDescent="0.25">
      <c r="A15" s="22"/>
      <c r="B15" s="23" t="s">
        <v>41</v>
      </c>
      <c r="C15" s="24" t="s">
        <v>42</v>
      </c>
      <c r="D15" s="25" t="s">
        <v>43</v>
      </c>
      <c r="E15" s="35" t="s">
        <v>28</v>
      </c>
      <c r="F15" s="36">
        <v>1500</v>
      </c>
      <c r="G15" s="28">
        <v>1500</v>
      </c>
      <c r="H15" s="27">
        <v>1468</v>
      </c>
      <c r="I15" s="25">
        <v>100</v>
      </c>
      <c r="J15" s="37">
        <v>100</v>
      </c>
      <c r="K15" s="31">
        <v>0.75</v>
      </c>
      <c r="L15" s="32">
        <f t="shared" si="1"/>
        <v>0.97866666666666668</v>
      </c>
      <c r="M15" s="33">
        <f t="shared" si="0"/>
        <v>0.97866666666666668</v>
      </c>
      <c r="N15" s="31">
        <v>0.5</v>
      </c>
      <c r="O15" s="38">
        <v>0.5</v>
      </c>
    </row>
    <row r="16" spans="1:15" x14ac:dyDescent="0.25">
      <c r="A16" s="22"/>
      <c r="B16" s="23" t="s">
        <v>44</v>
      </c>
      <c r="C16" s="24" t="s">
        <v>45</v>
      </c>
      <c r="D16" s="25" t="s">
        <v>46</v>
      </c>
      <c r="E16" s="35" t="s">
        <v>28</v>
      </c>
      <c r="F16" s="27">
        <v>1701350.38</v>
      </c>
      <c r="G16" s="28">
        <v>1768304.6</v>
      </c>
      <c r="H16" s="27">
        <v>1330027.6599999999</v>
      </c>
      <c r="I16" s="25">
        <v>100</v>
      </c>
      <c r="J16" s="37">
        <v>100</v>
      </c>
      <c r="K16" s="31">
        <v>0.75</v>
      </c>
      <c r="L16" s="32">
        <f t="shared" si="1"/>
        <v>0.7817482369504628</v>
      </c>
      <c r="M16" s="33">
        <f t="shared" si="0"/>
        <v>0.75214850427918345</v>
      </c>
      <c r="N16" s="31">
        <v>0.5</v>
      </c>
      <c r="O16" s="38">
        <v>0.5</v>
      </c>
    </row>
    <row r="17" spans="1:15" x14ac:dyDescent="0.25">
      <c r="A17" s="22"/>
      <c r="B17" s="23" t="s">
        <v>47</v>
      </c>
      <c r="C17" s="24" t="s">
        <v>48</v>
      </c>
      <c r="D17" s="25" t="s">
        <v>49</v>
      </c>
      <c r="E17" s="35" t="s">
        <v>28</v>
      </c>
      <c r="F17" s="36">
        <v>717835.08</v>
      </c>
      <c r="G17" s="28">
        <v>729876.25</v>
      </c>
      <c r="H17" s="29">
        <v>114358.7</v>
      </c>
      <c r="I17" s="25">
        <v>100</v>
      </c>
      <c r="J17" s="37">
        <v>100</v>
      </c>
      <c r="K17" s="41">
        <v>1</v>
      </c>
      <c r="L17" s="32">
        <f t="shared" si="1"/>
        <v>0.15931054804398806</v>
      </c>
      <c r="M17" s="33">
        <f t="shared" si="0"/>
        <v>0.1566823142964304</v>
      </c>
      <c r="N17" s="41">
        <v>0.65</v>
      </c>
      <c r="O17" s="42">
        <v>0.65</v>
      </c>
    </row>
    <row r="18" spans="1:15" x14ac:dyDescent="0.25">
      <c r="A18" s="22"/>
      <c r="B18" s="23" t="s">
        <v>50</v>
      </c>
      <c r="C18" s="24" t="s">
        <v>51</v>
      </c>
      <c r="D18" s="25" t="s">
        <v>52</v>
      </c>
      <c r="E18" s="35" t="s">
        <v>28</v>
      </c>
      <c r="F18" s="36">
        <v>337963.59</v>
      </c>
      <c r="G18" s="28">
        <v>351989.57</v>
      </c>
      <c r="H18" s="29">
        <v>263030.95</v>
      </c>
      <c r="I18" s="25">
        <v>100</v>
      </c>
      <c r="J18" s="37">
        <v>100</v>
      </c>
      <c r="K18" s="31">
        <v>0.75</v>
      </c>
      <c r="L18" s="32">
        <f t="shared" si="1"/>
        <v>0.77828191492462251</v>
      </c>
      <c r="M18" s="33">
        <f t="shared" si="0"/>
        <v>0.74726915914014158</v>
      </c>
      <c r="N18" s="31">
        <v>0.45</v>
      </c>
      <c r="O18" s="38">
        <v>0.45</v>
      </c>
    </row>
    <row r="19" spans="1:15" x14ac:dyDescent="0.25">
      <c r="A19" s="22"/>
      <c r="B19" s="23" t="s">
        <v>53</v>
      </c>
      <c r="C19" s="24" t="s">
        <v>54</v>
      </c>
      <c r="D19" s="25" t="s">
        <v>55</v>
      </c>
      <c r="E19" s="35" t="s">
        <v>28</v>
      </c>
      <c r="F19" s="27">
        <v>1315974.49</v>
      </c>
      <c r="G19" s="28">
        <v>3158811.19</v>
      </c>
      <c r="H19" s="29">
        <v>2218557.64</v>
      </c>
      <c r="I19" s="25">
        <v>100</v>
      </c>
      <c r="J19" s="37">
        <v>100</v>
      </c>
      <c r="K19" s="41">
        <v>0.75</v>
      </c>
      <c r="L19" s="32">
        <f t="shared" si="1"/>
        <v>1.6858667526298325</v>
      </c>
      <c r="M19" s="33">
        <f t="shared" si="0"/>
        <v>0.70233942662460946</v>
      </c>
      <c r="N19" s="41">
        <v>0.5</v>
      </c>
      <c r="O19" s="42">
        <v>0.5</v>
      </c>
    </row>
    <row r="20" spans="1:15" x14ac:dyDescent="0.25">
      <c r="A20" s="22"/>
      <c r="B20" s="23" t="s">
        <v>56</v>
      </c>
      <c r="C20" s="24" t="s">
        <v>57</v>
      </c>
      <c r="D20" s="25" t="s">
        <v>58</v>
      </c>
      <c r="E20" s="35" t="s">
        <v>28</v>
      </c>
      <c r="F20" s="36">
        <v>154497.62</v>
      </c>
      <c r="G20" s="27">
        <v>160849.01</v>
      </c>
      <c r="H20" s="29">
        <v>116917.19</v>
      </c>
      <c r="I20" s="25">
        <v>100</v>
      </c>
      <c r="J20" s="37">
        <v>100</v>
      </c>
      <c r="K20" s="31">
        <v>0.75</v>
      </c>
      <c r="L20" s="32">
        <f t="shared" si="1"/>
        <v>0.75675722383296262</v>
      </c>
      <c r="M20" s="33">
        <f t="shared" si="0"/>
        <v>0.72687540942900419</v>
      </c>
      <c r="N20" s="31">
        <v>0.5</v>
      </c>
      <c r="O20" s="38">
        <v>0.5</v>
      </c>
    </row>
    <row r="21" spans="1:15" x14ac:dyDescent="0.25">
      <c r="A21" s="22"/>
      <c r="B21" s="23" t="s">
        <v>59</v>
      </c>
      <c r="C21" s="24" t="s">
        <v>60</v>
      </c>
      <c r="D21" s="25" t="s">
        <v>61</v>
      </c>
      <c r="E21" s="35" t="s">
        <v>28</v>
      </c>
      <c r="F21" s="27">
        <v>1103214.4099999999</v>
      </c>
      <c r="G21" s="27">
        <v>1556808.65</v>
      </c>
      <c r="H21" s="27">
        <v>864882.4</v>
      </c>
      <c r="I21" s="25">
        <v>100</v>
      </c>
      <c r="J21" s="37">
        <v>100</v>
      </c>
      <c r="K21" s="31">
        <v>0.75</v>
      </c>
      <c r="L21" s="32">
        <f t="shared" si="1"/>
        <v>0.78396582945286231</v>
      </c>
      <c r="M21" s="33">
        <f t="shared" si="0"/>
        <v>0.5555483006855082</v>
      </c>
      <c r="N21" s="31">
        <v>0.55000000000000004</v>
      </c>
      <c r="O21" s="38">
        <v>0.55000000000000004</v>
      </c>
    </row>
    <row r="22" spans="1:15" x14ac:dyDescent="0.25">
      <c r="A22" s="22"/>
      <c r="B22" s="23" t="s">
        <v>62</v>
      </c>
      <c r="C22" s="24" t="s">
        <v>63</v>
      </c>
      <c r="D22" s="25" t="s">
        <v>64</v>
      </c>
      <c r="E22" s="35" t="s">
        <v>28</v>
      </c>
      <c r="F22" s="36">
        <v>396363.59</v>
      </c>
      <c r="G22" s="27">
        <v>410389.58</v>
      </c>
      <c r="H22" s="27">
        <v>279813.90999999997</v>
      </c>
      <c r="I22" s="25">
        <v>100</v>
      </c>
      <c r="J22" s="37">
        <v>100</v>
      </c>
      <c r="K22" s="31">
        <v>0.75</v>
      </c>
      <c r="L22" s="32">
        <f t="shared" si="1"/>
        <v>0.70595260780638291</v>
      </c>
      <c r="M22" s="33">
        <f t="shared" si="0"/>
        <v>0.6818250843503384</v>
      </c>
      <c r="N22" s="31">
        <v>0.5</v>
      </c>
      <c r="O22" s="38">
        <v>0.5</v>
      </c>
    </row>
    <row r="23" spans="1:15" x14ac:dyDescent="0.25">
      <c r="A23" s="22"/>
      <c r="B23" s="23" t="s">
        <v>65</v>
      </c>
      <c r="C23" s="24" t="s">
        <v>66</v>
      </c>
      <c r="D23" s="25" t="s">
        <v>67</v>
      </c>
      <c r="E23" s="35" t="s">
        <v>28</v>
      </c>
      <c r="F23" s="36">
        <v>8000</v>
      </c>
      <c r="G23" s="27">
        <v>8000</v>
      </c>
      <c r="H23" s="27">
        <v>8000</v>
      </c>
      <c r="I23" s="25">
        <v>100</v>
      </c>
      <c r="J23" s="37">
        <v>100</v>
      </c>
      <c r="K23" s="31">
        <v>0.75</v>
      </c>
      <c r="L23" s="32">
        <f t="shared" si="1"/>
        <v>1</v>
      </c>
      <c r="M23" s="33">
        <f t="shared" si="0"/>
        <v>1</v>
      </c>
      <c r="N23" s="31">
        <v>0.45</v>
      </c>
      <c r="O23" s="38">
        <v>0.45</v>
      </c>
    </row>
    <row r="24" spans="1:15" x14ac:dyDescent="0.25">
      <c r="A24" s="22"/>
      <c r="B24" s="23" t="s">
        <v>68</v>
      </c>
      <c r="C24" s="24" t="s">
        <v>69</v>
      </c>
      <c r="D24" s="25" t="s">
        <v>70</v>
      </c>
      <c r="E24" s="35" t="s">
        <v>28</v>
      </c>
      <c r="F24" s="36">
        <v>104123.2</v>
      </c>
      <c r="G24" s="27">
        <v>104123.2</v>
      </c>
      <c r="H24" s="27">
        <v>6000</v>
      </c>
      <c r="I24" s="25">
        <v>100</v>
      </c>
      <c r="J24" s="37">
        <v>100</v>
      </c>
      <c r="K24" s="31">
        <v>0.75</v>
      </c>
      <c r="L24" s="32">
        <f>H24/F24</f>
        <v>5.7624045361648508E-2</v>
      </c>
      <c r="M24" s="33">
        <f t="shared" si="0"/>
        <v>5.7624045361648508E-2</v>
      </c>
      <c r="N24" s="31">
        <v>0.45</v>
      </c>
      <c r="O24" s="38">
        <v>0.45</v>
      </c>
    </row>
    <row r="25" spans="1:15" s="44" customFormat="1" x14ac:dyDescent="0.25">
      <c r="A25" s="22"/>
      <c r="B25" s="23" t="s">
        <v>71</v>
      </c>
      <c r="C25" s="43" t="s">
        <v>72</v>
      </c>
      <c r="D25" s="25" t="s">
        <v>73</v>
      </c>
      <c r="E25" s="35" t="s">
        <v>28</v>
      </c>
      <c r="F25" s="27">
        <v>1311536.8700000001</v>
      </c>
      <c r="G25" s="27">
        <v>1325562.8600000001</v>
      </c>
      <c r="H25" s="27">
        <v>939961.65</v>
      </c>
      <c r="I25" s="25">
        <v>100</v>
      </c>
      <c r="J25" s="37">
        <v>100</v>
      </c>
      <c r="K25" s="31">
        <v>0.85</v>
      </c>
      <c r="L25" s="32">
        <f t="shared" si="1"/>
        <v>0.71668717174531271</v>
      </c>
      <c r="M25" s="33">
        <f t="shared" si="0"/>
        <v>0.70910379157726244</v>
      </c>
      <c r="N25" s="31">
        <v>0.65</v>
      </c>
      <c r="O25" s="38">
        <v>0.65</v>
      </c>
    </row>
    <row r="26" spans="1:15" s="44" customFormat="1" x14ac:dyDescent="0.25">
      <c r="A26" s="22"/>
      <c r="B26" s="23" t="s">
        <v>74</v>
      </c>
      <c r="C26" s="45" t="s">
        <v>75</v>
      </c>
      <c r="D26" s="25" t="s">
        <v>76</v>
      </c>
      <c r="E26" s="35" t="s">
        <v>28</v>
      </c>
      <c r="F26" s="46">
        <v>0</v>
      </c>
      <c r="G26" s="27">
        <v>2923513.96</v>
      </c>
      <c r="H26" s="27">
        <v>2888298.67</v>
      </c>
      <c r="I26" s="25">
        <v>0</v>
      </c>
      <c r="J26" s="37">
        <v>100</v>
      </c>
      <c r="K26" s="41">
        <v>1</v>
      </c>
      <c r="L26" s="32" t="e">
        <f t="shared" si="1"/>
        <v>#DIV/0!</v>
      </c>
      <c r="M26" s="33">
        <f t="shared" si="0"/>
        <v>0.98795446490701888</v>
      </c>
      <c r="N26" s="41">
        <v>1</v>
      </c>
      <c r="O26" s="42">
        <v>1</v>
      </c>
    </row>
    <row r="27" spans="1:15" s="55" customFormat="1" ht="12.75" customHeight="1" x14ac:dyDescent="0.25">
      <c r="A27" s="47"/>
      <c r="B27" s="48"/>
      <c r="C27" s="49"/>
      <c r="D27" s="50" t="s">
        <v>77</v>
      </c>
      <c r="E27" s="51"/>
      <c r="F27" s="52">
        <f>SUM(F9:F26)</f>
        <v>54361245.900000006</v>
      </c>
      <c r="G27" s="53">
        <f>SUM(G9:G26)</f>
        <v>61592302.889999993</v>
      </c>
      <c r="H27" s="53">
        <f>SUM(H9:H26)</f>
        <v>41087463.719999999</v>
      </c>
      <c r="I27" s="53"/>
      <c r="J27" s="53"/>
      <c r="K27" s="53"/>
      <c r="L27" s="54"/>
      <c r="M27" s="54"/>
      <c r="N27" s="54"/>
      <c r="O27" s="54"/>
    </row>
    <row r="28" spans="1:15" s="55" customFormat="1" ht="12.75" customHeight="1" x14ac:dyDescent="0.25">
      <c r="A28" s="47"/>
      <c r="B28" s="56"/>
      <c r="C28" s="57"/>
      <c r="D28" s="57"/>
      <c r="E28" s="58"/>
      <c r="F28" s="59"/>
      <c r="G28" s="59"/>
      <c r="H28" s="59"/>
      <c r="I28" s="59"/>
      <c r="J28" s="59"/>
      <c r="K28" s="59"/>
      <c r="L28" s="60"/>
      <c r="M28" s="60"/>
    </row>
    <row r="29" spans="1:15" s="55" customFormat="1" ht="12.75" customHeight="1" x14ac:dyDescent="0.25">
      <c r="A29" s="47"/>
      <c r="B29" s="4" t="s">
        <v>78</v>
      </c>
      <c r="C29" s="57"/>
      <c r="D29" s="57"/>
      <c r="E29" s="58"/>
      <c r="F29" s="59"/>
      <c r="G29" s="59"/>
      <c r="H29" s="59"/>
      <c r="I29" s="59"/>
      <c r="J29" s="59"/>
      <c r="K29" s="59"/>
      <c r="L29" s="60"/>
      <c r="M29" s="60"/>
    </row>
    <row r="30" spans="1:15" s="55" customFormat="1" ht="12.75" customHeight="1" x14ac:dyDescent="0.25">
      <c r="A30" s="47"/>
      <c r="B30" s="56"/>
      <c r="C30" s="57"/>
      <c r="D30" s="57"/>
      <c r="E30" s="58"/>
      <c r="F30" s="59"/>
      <c r="G30" s="59"/>
      <c r="H30" s="59"/>
      <c r="I30" s="59"/>
      <c r="J30" s="59"/>
      <c r="K30" s="59"/>
      <c r="L30" s="60"/>
      <c r="M30" s="60"/>
    </row>
    <row r="32" spans="1:15" x14ac:dyDescent="0.25">
      <c r="A32" s="1"/>
      <c r="L32" s="55"/>
    </row>
    <row r="38" spans="1:15" x14ac:dyDescent="0.25">
      <c r="A38" s="1"/>
      <c r="O38" s="55"/>
    </row>
  </sheetData>
  <mergeCells count="8">
    <mergeCell ref="B2:O2"/>
    <mergeCell ref="B3:O3"/>
    <mergeCell ref="B7:B8"/>
    <mergeCell ref="E7:E8"/>
    <mergeCell ref="F7:H7"/>
    <mergeCell ref="I7:K7"/>
    <mergeCell ref="L7:M7"/>
    <mergeCell ref="N7:O7"/>
  </mergeCells>
  <dataValidations count="1">
    <dataValidation allowBlank="1" showInputMessage="1" showErrorMessage="1" prompt="Valor absoluto y/o relativo que registren los indicadores con relación a su meta anual correspondiente al programa, proyecto o actividad que se trate. (DOF 9-dic-09)" sqref="L7 N7" xr:uid="{10A7F585-D211-4410-A122-A07727F20E0D}"/>
  </dataValidations>
  <pageMargins left="0.31496062992125984" right="0.31496062992125984" top="0.74803149606299213" bottom="0.74803149606299213" header="0.31496062992125984" footer="0.31496062992125984"/>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PyPI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Garcia</dc:creator>
  <cp:lastModifiedBy>Rosa Elena Garcia</cp:lastModifiedBy>
  <cp:lastPrinted>2022-10-24T18:56:37Z</cp:lastPrinted>
  <dcterms:created xsi:type="dcterms:W3CDTF">2022-10-24T18:51:41Z</dcterms:created>
  <dcterms:modified xsi:type="dcterms:W3CDTF">2022-10-24T19:02:46Z</dcterms:modified>
</cp:coreProperties>
</file>